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arren/Dropbox/Jarren Work/Mileage/"/>
    </mc:Choice>
  </mc:AlternateContent>
  <xr:revisionPtr revIDLastSave="0" documentId="13_ncr:1_{C81F31F6-8427-3B47-9D82-6D581CC83E96}" xr6:coauthVersionLast="41" xr6:coauthVersionMax="41" xr10:uidLastSave="{00000000-0000-0000-0000-000000000000}"/>
  <bookViews>
    <workbookView xWindow="760" yWindow="460" windowWidth="16900" windowHeight="17540" activeTab="5" xr2:uid="{00000000-000D-0000-FFFF-FFFF00000000}"/>
  </bookViews>
  <sheets>
    <sheet name="Instructions" sheetId="10" r:id="rId1"/>
    <sheet name="Year" sheetId="7" r:id="rId2"/>
    <sheet name="Q4" sheetId="6" r:id="rId3"/>
    <sheet name="Q3" sheetId="5" r:id="rId4"/>
    <sheet name="Q2" sheetId="4" r:id="rId5"/>
    <sheet name="Q1" sheetId="9" r:id="rId6"/>
  </sheets>
  <definedNames>
    <definedName name="Yes">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9" l="1"/>
  <c r="B4" i="9"/>
  <c r="G4" i="9"/>
  <c r="J4" i="9"/>
  <c r="K4" i="9"/>
  <c r="B2" i="9"/>
  <c r="B3" i="9"/>
  <c r="C3" i="9"/>
  <c r="G3" i="9"/>
  <c r="J3" i="9"/>
  <c r="K3" i="9"/>
  <c r="G2" i="9"/>
  <c r="K2" i="9"/>
  <c r="J2" i="9"/>
  <c r="C2" i="9"/>
  <c r="C2" i="5"/>
  <c r="K2" i="5"/>
  <c r="C3" i="5"/>
  <c r="K3" i="5"/>
  <c r="C2" i="4"/>
  <c r="C3" i="4"/>
  <c r="C2" i="6"/>
  <c r="C3" i="6"/>
  <c r="K2" i="6"/>
  <c r="K3" i="6"/>
  <c r="K3" i="4"/>
  <c r="K2" i="4"/>
  <c r="G2" i="7"/>
  <c r="C2" i="7"/>
  <c r="D2" i="7"/>
  <c r="H2" i="7"/>
  <c r="G3" i="7"/>
  <c r="G4" i="7"/>
  <c r="G5" i="7"/>
  <c r="G6" i="7"/>
  <c r="H4" i="7"/>
  <c r="H3" i="7"/>
  <c r="H5" i="7"/>
  <c r="B2" i="4"/>
  <c r="D2" i="4"/>
  <c r="B3" i="4"/>
  <c r="D3" i="4"/>
  <c r="C3" i="7"/>
  <c r="B3" i="7"/>
  <c r="D3" i="7"/>
  <c r="B2" i="5"/>
  <c r="D2" i="5"/>
  <c r="B3" i="5"/>
  <c r="D3" i="5"/>
  <c r="C4" i="7"/>
  <c r="B4" i="7"/>
  <c r="D4" i="7"/>
  <c r="B2" i="6"/>
  <c r="D2" i="6"/>
  <c r="B3" i="6"/>
  <c r="D3" i="6"/>
  <c r="C5" i="7"/>
  <c r="B5" i="7"/>
  <c r="D5" i="7"/>
  <c r="D6" i="7"/>
  <c r="H6" i="7"/>
  <c r="B6" i="7"/>
  <c r="G2" i="4"/>
  <c r="J2" i="4"/>
  <c r="G3" i="4"/>
  <c r="J3" i="4"/>
  <c r="E3" i="7"/>
  <c r="F3" i="7"/>
  <c r="G2" i="5"/>
  <c r="J2" i="5"/>
  <c r="G3" i="5"/>
  <c r="J3" i="5"/>
  <c r="E4" i="7"/>
  <c r="F4" i="7"/>
  <c r="G2" i="6"/>
  <c r="J2" i="6"/>
  <c r="G3" i="6"/>
  <c r="J3" i="6"/>
  <c r="E5" i="7"/>
  <c r="F5" i="7"/>
  <c r="E2" i="7"/>
  <c r="E6" i="7"/>
  <c r="F6" i="7"/>
  <c r="C6" i="7"/>
  <c r="F2" i="7"/>
</calcChain>
</file>

<file path=xl/sharedStrings.xml><?xml version="1.0" encoding="utf-8"?>
<sst xmlns="http://schemas.openxmlformats.org/spreadsheetml/2006/main" count="74" uniqueCount="33">
  <si>
    <t>Date</t>
  </si>
  <si>
    <t>Starting
Location</t>
  </si>
  <si>
    <t>Starting
Mileage</t>
  </si>
  <si>
    <t>Ending
Location</t>
  </si>
  <si>
    <t>Ending
Mileage</t>
  </si>
  <si>
    <t>Yes</t>
  </si>
  <si>
    <t>Billable?</t>
  </si>
  <si>
    <t>Notes</t>
  </si>
  <si>
    <t>Q1</t>
  </si>
  <si>
    <t>Q2</t>
  </si>
  <si>
    <t>Q3</t>
  </si>
  <si>
    <t>Q4</t>
  </si>
  <si>
    <t>Total</t>
  </si>
  <si>
    <t>Miles</t>
  </si>
  <si>
    <t>Total
Mileage</t>
  </si>
  <si>
    <t>Billable
Miles</t>
  </si>
  <si>
    <t>Non-billable
Miles</t>
  </si>
  <si>
    <t>Non-billable
%</t>
  </si>
  <si>
    <t>Billable
%</t>
  </si>
  <si>
    <t>Agency</t>
  </si>
  <si>
    <t>Billable
Mileage</t>
  </si>
  <si>
    <t>Non-billable
Mileage</t>
  </si>
  <si>
    <t>Starting Mileage</t>
  </si>
  <si>
    <t>Starting Location</t>
  </si>
  <si>
    <t>Ending Mileage</t>
  </si>
  <si>
    <t>Ending Location</t>
  </si>
  <si>
    <t>Temporary</t>
  </si>
  <si>
    <t>How to use this spreadsheet:</t>
  </si>
  <si>
    <t>Last updated: 3/5/19</t>
  </si>
  <si>
    <t>1. Adjust starting mileage on Year sheet</t>
  </si>
  <si>
    <t>2. Rename Year sheet as preferred</t>
  </si>
  <si>
    <t>3. Input ending mileage, ending location, agency, and notes per place driven; miles will calculate automatically</t>
  </si>
  <si>
    <t>4. Quarterly and annual totals will calculate autoamatically on Year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</si>
</sst>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m/d/yy"/>
  </numFmts>
  <fonts count="4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3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" fontId="0" fillId="0" borderId="0" xfId="0" applyNumberFormat="1"/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/>
  </cellXfs>
  <cellStyles count="337">
    <cellStyle name="Followed Hyperlink" xfId="39" builtinId="9" hidden="1"/>
    <cellStyle name="Followed Hyperlink" xfId="88" builtinId="9" hidden="1"/>
    <cellStyle name="Followed Hyperlink" xfId="240" builtinId="9" hidden="1"/>
    <cellStyle name="Followed Hyperlink" xfId="226" builtinId="9" hidden="1"/>
    <cellStyle name="Followed Hyperlink" xfId="292" builtinId="9" hidden="1"/>
    <cellStyle name="Followed Hyperlink" xfId="134" builtinId="9" hidden="1"/>
    <cellStyle name="Followed Hyperlink" xfId="33" builtinId="9" hidden="1"/>
    <cellStyle name="Followed Hyperlink" xfId="28" builtinId="9" hidden="1"/>
    <cellStyle name="Followed Hyperlink" xfId="306" builtinId="9" hidden="1"/>
    <cellStyle name="Followed Hyperlink" xfId="184" builtinId="9" hidden="1"/>
    <cellStyle name="Followed Hyperlink" xfId="124" builtinId="9" hidden="1"/>
    <cellStyle name="Followed Hyperlink" xfId="276" builtinId="9" hidden="1"/>
    <cellStyle name="Followed Hyperlink" xfId="230" builtinId="9" hidden="1"/>
    <cellStyle name="Followed Hyperlink" xfId="202" builtinId="9" hidden="1"/>
    <cellStyle name="Followed Hyperlink" xfId="80" builtinId="9" hidden="1"/>
    <cellStyle name="Followed Hyperlink" xfId="74" builtinId="9" hidden="1"/>
    <cellStyle name="Followed Hyperlink" xfId="108" builtinId="9" hidden="1"/>
    <cellStyle name="Followed Hyperlink" xfId="140" builtinId="9" hidden="1"/>
    <cellStyle name="Followed Hyperlink" xfId="170" builtinId="9" hidden="1"/>
    <cellStyle name="Followed Hyperlink" xfId="150" builtinId="9" hidden="1"/>
    <cellStyle name="Followed Hyperlink" xfId="308" builtinId="9" hidden="1"/>
    <cellStyle name="Followed Hyperlink" xfId="176" builtinId="9" hidden="1"/>
    <cellStyle name="Followed Hyperlink" xfId="186" builtinId="9" hidden="1"/>
    <cellStyle name="Followed Hyperlink" xfId="154" builtinId="9" hidden="1"/>
    <cellStyle name="Followed Hyperlink" xfId="136" builtinId="9" hidden="1"/>
    <cellStyle name="Followed Hyperlink" xfId="278" builtinId="9" hidden="1"/>
    <cellStyle name="Followed Hyperlink" xfId="120" builtinId="9" hidden="1"/>
    <cellStyle name="Followed Hyperlink" xfId="236" builtinId="9" hidden="1"/>
    <cellStyle name="Followed Hyperlink" xfId="128" builtinId="9" hidden="1"/>
    <cellStyle name="Followed Hyperlink" xfId="332" builtinId="9" hidden="1"/>
    <cellStyle name="Followed Hyperlink" xfId="220" builtinId="9" hidden="1"/>
    <cellStyle name="Followed Hyperlink" xfId="168" builtinId="9" hidden="1"/>
    <cellStyle name="Followed Hyperlink" xfId="260" builtinId="9" hidden="1"/>
    <cellStyle name="Followed Hyperlink" xfId="144" builtinId="9" hidden="1"/>
    <cellStyle name="Followed Hyperlink" xfId="274" builtinId="9" hidden="1"/>
    <cellStyle name="Followed Hyperlink" xfId="94" builtinId="9" hidden="1"/>
    <cellStyle name="Followed Hyperlink" xfId="23" builtinId="9" hidden="1"/>
    <cellStyle name="Followed Hyperlink" xfId="294" builtinId="9" hidden="1"/>
    <cellStyle name="Followed Hyperlink" xfId="96" builtinId="9" hidden="1"/>
    <cellStyle name="Followed Hyperlink" xfId="70" builtinId="9" hidden="1"/>
    <cellStyle name="Followed Hyperlink" xfId="174" builtinId="9" hidden="1"/>
    <cellStyle name="Followed Hyperlink" xfId="30" builtinId="9" hidden="1"/>
    <cellStyle name="Followed Hyperlink" xfId="82" builtinId="9" hidden="1"/>
    <cellStyle name="Followed Hyperlink" xfId="318" builtinId="9" hidden="1"/>
    <cellStyle name="Followed Hyperlink" xfId="126" builtinId="9" hidden="1"/>
    <cellStyle name="Followed Hyperlink" xfId="188" builtinId="9" hidden="1"/>
    <cellStyle name="Followed Hyperlink" xfId="7" builtinId="9" hidden="1"/>
    <cellStyle name="Followed Hyperlink" xfId="238" builtinId="9" hidden="1"/>
    <cellStyle name="Followed Hyperlink" xfId="17" builtinId="9" hidden="1"/>
    <cellStyle name="Followed Hyperlink" xfId="326" builtinId="9" hidden="1"/>
    <cellStyle name="Followed Hyperlink" xfId="148" builtinId="9" hidden="1"/>
    <cellStyle name="Followed Hyperlink" xfId="214" builtinId="9" hidden="1"/>
    <cellStyle name="Followed Hyperlink" xfId="286" builtinId="9" hidden="1"/>
    <cellStyle name="Followed Hyperlink" xfId="204" builtinId="9" hidden="1"/>
    <cellStyle name="Followed Hyperlink" xfId="54" builtinId="9" hidden="1"/>
    <cellStyle name="Followed Hyperlink" xfId="98" builtinId="9" hidden="1"/>
    <cellStyle name="Followed Hyperlink" xfId="72" builtinId="9" hidden="1"/>
    <cellStyle name="Followed Hyperlink" xfId="92" builtinId="9" hidden="1"/>
    <cellStyle name="Followed Hyperlink" xfId="15" builtinId="9" hidden="1"/>
    <cellStyle name="Followed Hyperlink" xfId="248" builtinId="9" hidden="1"/>
    <cellStyle name="Followed Hyperlink" xfId="52" builtinId="9" hidden="1"/>
    <cellStyle name="Followed Hyperlink" xfId="316" builtinId="9" hidden="1"/>
    <cellStyle name="Followed Hyperlink" xfId="194" builtinId="9" hidden="1"/>
    <cellStyle name="Followed Hyperlink" xfId="330" builtinId="9" hidden="1"/>
    <cellStyle name="Followed Hyperlink" xfId="232" builtinId="9" hidden="1"/>
    <cellStyle name="Followed Hyperlink" xfId="312" builtinId="9" hidden="1"/>
    <cellStyle name="Followed Hyperlink" xfId="208" builtinId="9" hidden="1"/>
    <cellStyle name="Followed Hyperlink" xfId="224" builtinId="9" hidden="1"/>
    <cellStyle name="Followed Hyperlink" xfId="66" builtinId="9" hidden="1"/>
    <cellStyle name="Followed Hyperlink" xfId="43" builtinId="9" hidden="1"/>
    <cellStyle name="Followed Hyperlink" xfId="3" builtinId="9" hidden="1"/>
    <cellStyle name="Followed Hyperlink" xfId="210" builtinId="9" hidden="1"/>
    <cellStyle name="Followed Hyperlink" xfId="166" builtinId="9" hidden="1"/>
    <cellStyle name="Followed Hyperlink" xfId="290" builtinId="9" hidden="1"/>
    <cellStyle name="Followed Hyperlink" xfId="288" builtinId="9" hidden="1"/>
    <cellStyle name="Followed Hyperlink" xfId="86" builtinId="9" hidden="1"/>
    <cellStyle name="Followed Hyperlink" xfId="116" builtinId="9" hidden="1"/>
    <cellStyle name="Followed Hyperlink" xfId="336" builtinId="9" hidden="1"/>
    <cellStyle name="Followed Hyperlink" xfId="78" builtinId="9" hidden="1"/>
    <cellStyle name="Followed Hyperlink" xfId="192" builtinId="9" hidden="1"/>
    <cellStyle name="Followed Hyperlink" xfId="35" builtinId="9" hidden="1"/>
    <cellStyle name="Followed Hyperlink" xfId="272" builtinId="9" hidden="1"/>
    <cellStyle name="Followed Hyperlink" xfId="5" builtinId="9" hidden="1"/>
    <cellStyle name="Followed Hyperlink" xfId="164" builtinId="9" hidden="1"/>
    <cellStyle name="Followed Hyperlink" xfId="302" builtinId="9" hidden="1"/>
    <cellStyle name="Followed Hyperlink" xfId="41" builtinId="9" hidden="1"/>
    <cellStyle name="Followed Hyperlink" xfId="222" builtinId="9" hidden="1"/>
    <cellStyle name="Followed Hyperlink" xfId="110" builtinId="9" hidden="1"/>
    <cellStyle name="Followed Hyperlink" xfId="142" builtinId="9" hidden="1"/>
    <cellStyle name="Followed Hyperlink" xfId="37" builtinId="9" hidden="1"/>
    <cellStyle name="Followed Hyperlink" xfId="146" builtinId="9" hidden="1"/>
    <cellStyle name="Followed Hyperlink" xfId="132" builtinId="9" hidden="1"/>
    <cellStyle name="Followed Hyperlink" xfId="31" builtinId="9" hidden="1"/>
    <cellStyle name="Followed Hyperlink" xfId="160" builtinId="9" hidden="1"/>
    <cellStyle name="Followed Hyperlink" xfId="19" builtinId="9" hidden="1"/>
    <cellStyle name="Followed Hyperlink" xfId="334" builtinId="9" hidden="1"/>
    <cellStyle name="Followed Hyperlink" xfId="130" builtinId="9" hidden="1"/>
    <cellStyle name="Followed Hyperlink" xfId="206" builtinId="9" hidden="1"/>
    <cellStyle name="Followed Hyperlink" xfId="264" builtinId="9" hidden="1"/>
    <cellStyle name="Followed Hyperlink" xfId="152" builtinId="9" hidden="1"/>
    <cellStyle name="Followed Hyperlink" xfId="328" builtinId="9" hidden="1"/>
    <cellStyle name="Followed Hyperlink" xfId="47" builtinId="9" hidden="1"/>
    <cellStyle name="Followed Hyperlink" xfId="322" builtinId="9" hidden="1"/>
    <cellStyle name="Followed Hyperlink" xfId="11" builtinId="9" hidden="1"/>
    <cellStyle name="Followed Hyperlink" xfId="228" builtinId="9" hidden="1"/>
    <cellStyle name="Followed Hyperlink" xfId="190" builtinId="9" hidden="1"/>
    <cellStyle name="Followed Hyperlink" xfId="118" builtinId="9" hidden="1"/>
    <cellStyle name="Followed Hyperlink" xfId="13" builtinId="9" hidden="1"/>
    <cellStyle name="Followed Hyperlink" xfId="58" builtinId="9" hidden="1"/>
    <cellStyle name="Followed Hyperlink" xfId="62" builtinId="9" hidden="1"/>
    <cellStyle name="Followed Hyperlink" xfId="104" builtinId="9" hidden="1"/>
    <cellStyle name="Followed Hyperlink" xfId="250" builtinId="9" hidden="1"/>
    <cellStyle name="Followed Hyperlink" xfId="182" builtinId="9" hidden="1"/>
    <cellStyle name="Followed Hyperlink" xfId="200" builtinId="9" hidden="1"/>
    <cellStyle name="Followed Hyperlink" xfId="158" builtinId="9" hidden="1"/>
    <cellStyle name="Followed Hyperlink" xfId="246" builtinId="9" hidden="1"/>
    <cellStyle name="Followed Hyperlink" xfId="138" builtinId="9" hidden="1"/>
    <cellStyle name="Followed Hyperlink" xfId="102" builtinId="9" hidden="1"/>
    <cellStyle name="Followed Hyperlink" xfId="256" builtinId="9" hidden="1"/>
    <cellStyle name="Followed Hyperlink" xfId="320" builtinId="9" hidden="1"/>
    <cellStyle name="Followed Hyperlink" xfId="258" builtinId="9" hidden="1"/>
    <cellStyle name="Followed Hyperlink" xfId="298" builtinId="9" hidden="1"/>
    <cellStyle name="Followed Hyperlink" xfId="244" builtinId="9" hidden="1"/>
    <cellStyle name="Followed Hyperlink" xfId="284" builtinId="9" hidden="1"/>
    <cellStyle name="Followed Hyperlink" xfId="68" builtinId="9" hidden="1"/>
    <cellStyle name="Followed Hyperlink" xfId="172" builtinId="9" hidden="1"/>
    <cellStyle name="Followed Hyperlink" xfId="300" builtinId="9" hidden="1"/>
    <cellStyle name="Followed Hyperlink" xfId="218" builtinId="9" hidden="1"/>
    <cellStyle name="Followed Hyperlink" xfId="76" builtinId="9" hidden="1"/>
    <cellStyle name="Followed Hyperlink" xfId="282" builtinId="9" hidden="1"/>
    <cellStyle name="Followed Hyperlink" xfId="198" builtinId="9" hidden="1"/>
    <cellStyle name="Followed Hyperlink" xfId="262" builtinId="9" hidden="1"/>
    <cellStyle name="Followed Hyperlink" xfId="9" builtinId="9" hidden="1"/>
    <cellStyle name="Followed Hyperlink" xfId="122" builtinId="9" hidden="1"/>
    <cellStyle name="Followed Hyperlink" xfId="49" builtinId="9" hidden="1"/>
    <cellStyle name="Followed Hyperlink" xfId="45" builtinId="9" hidden="1"/>
    <cellStyle name="Followed Hyperlink" xfId="216" builtinId="9" hidden="1"/>
    <cellStyle name="Followed Hyperlink" xfId="212" builtinId="9" hidden="1"/>
    <cellStyle name="Followed Hyperlink" xfId="1" builtinId="9" hidden="1"/>
    <cellStyle name="Followed Hyperlink" xfId="268" builtinId="9" hidden="1"/>
    <cellStyle name="Followed Hyperlink" xfId="304" builtinId="9" hidden="1"/>
    <cellStyle name="Followed Hyperlink" xfId="242" builtinId="9" hidden="1"/>
    <cellStyle name="Followed Hyperlink" xfId="21" builtinId="9" hidden="1"/>
    <cellStyle name="Followed Hyperlink" xfId="26" builtinId="9" hidden="1"/>
    <cellStyle name="Followed Hyperlink" xfId="84" builtinId="9" hidden="1"/>
    <cellStyle name="Followed Hyperlink" xfId="270" builtinId="9" hidden="1"/>
    <cellStyle name="Followed Hyperlink" xfId="252" builtinId="9" hidden="1"/>
    <cellStyle name="Followed Hyperlink" xfId="254" builtinId="9" hidden="1"/>
    <cellStyle name="Followed Hyperlink" xfId="162" builtinId="9" hidden="1"/>
    <cellStyle name="Followed Hyperlink" xfId="56" builtinId="9" hidden="1"/>
    <cellStyle name="Followed Hyperlink" xfId="196" builtinId="9" hidden="1"/>
    <cellStyle name="Followed Hyperlink" xfId="310" builtinId="9" hidden="1"/>
    <cellStyle name="Followed Hyperlink" xfId="324" builtinId="9" hidden="1"/>
    <cellStyle name="Followed Hyperlink" xfId="60" builtinId="9" hidden="1"/>
    <cellStyle name="Followed Hyperlink" xfId="90" builtinId="9" hidden="1"/>
    <cellStyle name="Followed Hyperlink" xfId="112" builtinId="9" hidden="1"/>
    <cellStyle name="Followed Hyperlink" xfId="156" builtinId="9" hidden="1"/>
    <cellStyle name="Followed Hyperlink" xfId="234" builtinId="9" hidden="1"/>
    <cellStyle name="Followed Hyperlink" xfId="180" builtinId="9" hidden="1"/>
    <cellStyle name="Followed Hyperlink" xfId="280" builtinId="9" hidden="1"/>
    <cellStyle name="Followed Hyperlink" xfId="296" builtinId="9" hidden="1"/>
    <cellStyle name="Followed Hyperlink" xfId="64" builtinId="9" hidden="1"/>
    <cellStyle name="Followed Hyperlink" xfId="314" builtinId="9" hidden="1"/>
    <cellStyle name="Followed Hyperlink" xfId="266" builtinId="9" hidden="1"/>
    <cellStyle name="Followed Hyperlink" xfId="100" builtinId="9" hidden="1"/>
    <cellStyle name="Followed Hyperlink" xfId="106" builtinId="9" hidden="1"/>
    <cellStyle name="Followed Hyperlink" xfId="178" builtinId="9" hidden="1"/>
    <cellStyle name="Followed Hyperlink" xfId="114" builtinId="9" hidden="1"/>
    <cellStyle name="Hyperlink" xfId="32" builtinId="8" hidden="1"/>
    <cellStyle name="Hyperlink" xfId="117" builtinId="8" hidden="1"/>
    <cellStyle name="Hyperlink" xfId="189" builtinId="8" hidden="1"/>
    <cellStyle name="Hyperlink" xfId="27" builtinId="8" hidden="1"/>
    <cellStyle name="Hyperlink" xfId="75" builtinId="8" hidden="1"/>
    <cellStyle name="Hyperlink" xfId="109" builtinId="8" hidden="1"/>
    <cellStyle name="Hyperlink" xfId="69" builtinId="8" hidden="1"/>
    <cellStyle name="Hyperlink" xfId="335" builtinId="8" hidden="1"/>
    <cellStyle name="Hyperlink" xfId="147" builtinId="8" hidden="1"/>
    <cellStyle name="Hyperlink" xfId="239" builtinId="8" hidden="1"/>
    <cellStyle name="Hyperlink" xfId="6" builtinId="8" hidden="1"/>
    <cellStyle name="Hyperlink" xfId="133" builtinId="8" hidden="1"/>
    <cellStyle name="Hyperlink" xfId="20" builtinId="8" hidden="1"/>
    <cellStyle name="Hyperlink" xfId="267" builtinId="8" hidden="1"/>
    <cellStyle name="Hyperlink" xfId="271" builtinId="8" hidden="1"/>
    <cellStyle name="Hyperlink" xfId="105" builtinId="8" hidden="1"/>
    <cellStyle name="Hyperlink" xfId="51" builtinId="8" hidden="1"/>
    <cellStyle name="Hyperlink" xfId="325" builtinId="8" hidden="1"/>
    <cellStyle name="Hyperlink" xfId="263" builtinId="8" hidden="1"/>
    <cellStyle name="Hyperlink" xfId="301" builtinId="8" hidden="1"/>
    <cellStyle name="Hyperlink" xfId="81" builtinId="8" hidden="1"/>
    <cellStyle name="Hyperlink" xfId="199" builtinId="8" hidden="1"/>
    <cellStyle name="Hyperlink" xfId="48" builtinId="8" hidden="1"/>
    <cellStyle name="Hyperlink" xfId="4" builtinId="8" hidden="1"/>
    <cellStyle name="Hyperlink" xfId="269" builtinId="8" hidden="1"/>
    <cellStyle name="Hyperlink" xfId="55" builtinId="8" hidden="1"/>
    <cellStyle name="Hyperlink" xfId="235" builtinId="8" hidden="1"/>
    <cellStyle name="Hyperlink" xfId="227" builtinId="8" hidden="1"/>
    <cellStyle name="Hyperlink" xfId="93" builtinId="8" hidden="1"/>
    <cellStyle name="Hyperlink" xfId="71" builtinId="8" hidden="1"/>
    <cellStyle name="Hyperlink" xfId="50" builtinId="8" hidden="1"/>
    <cellStyle name="Hyperlink" xfId="25" builtinId="8" hidden="1"/>
    <cellStyle name="Hyperlink" xfId="215" builtinId="8" hidden="1"/>
    <cellStyle name="Hyperlink" xfId="85" builtinId="8" hidden="1"/>
    <cellStyle name="Hyperlink" xfId="193" builtinId="8" hidden="1"/>
    <cellStyle name="Hyperlink" xfId="129" builtinId="8" hidden="1"/>
    <cellStyle name="Hyperlink" xfId="89" builtinId="8" hidden="1"/>
    <cellStyle name="Hyperlink" xfId="141" builtinId="8" hidden="1"/>
    <cellStyle name="Hyperlink" xfId="10" builtinId="8" hidden="1"/>
    <cellStyle name="Hyperlink" xfId="305" builtinId="8" hidden="1"/>
    <cellStyle name="Hyperlink" xfId="165" builtinId="8" hidden="1"/>
    <cellStyle name="Hyperlink" xfId="143" builtinId="8" hidden="1"/>
    <cellStyle name="Hyperlink" xfId="179" builtinId="8" hidden="1"/>
    <cellStyle name="Hyperlink" xfId="191" builtinId="8" hidden="1"/>
    <cellStyle name="Hyperlink" xfId="61" builtinId="8" hidden="1"/>
    <cellStyle name="Hyperlink" xfId="273" builtinId="8" hidden="1"/>
    <cellStyle name="Hyperlink" xfId="219" builtinId="8" hidden="1"/>
    <cellStyle name="Hyperlink" xfId="253" builtinId="8" hidden="1"/>
    <cellStyle name="Hyperlink" xfId="155" builtinId="8" hidden="1"/>
    <cellStyle name="Hyperlink" xfId="323" builtinId="8" hidden="1"/>
    <cellStyle name="Hyperlink" xfId="153" builtinId="8" hidden="1"/>
    <cellStyle name="Hyperlink" xfId="127" builtinId="8" hidden="1"/>
    <cellStyle name="Hyperlink" xfId="187" builtinId="8" hidden="1"/>
    <cellStyle name="Hyperlink" xfId="103" builtinId="8" hidden="1"/>
    <cellStyle name="Hyperlink" xfId="245" builtinId="8" hidden="1"/>
    <cellStyle name="Hyperlink" xfId="59" builtinId="8" hidden="1"/>
    <cellStyle name="Hyperlink" xfId="22" builtinId="8" hidden="1"/>
    <cellStyle name="Hyperlink" xfId="229" builtinId="8" hidden="1"/>
    <cellStyle name="Hyperlink" xfId="73" builtinId="8" hidden="1"/>
    <cellStyle name="Hyperlink" xfId="149" builtinId="8" hidden="1"/>
    <cellStyle name="Hyperlink" xfId="231" builtinId="8" hidden="1"/>
    <cellStyle name="Hyperlink" xfId="119" builtinId="8" hidden="1"/>
    <cellStyle name="Hyperlink" xfId="183" builtinId="8" hidden="1"/>
    <cellStyle name="Hyperlink" xfId="285" builtinId="8" hidden="1"/>
    <cellStyle name="Hyperlink" xfId="299" builtinId="8" hidden="1"/>
    <cellStyle name="Hyperlink" xfId="29" builtinId="8" hidden="1"/>
    <cellStyle name="Hyperlink" xfId="111" builtinId="8" hidden="1"/>
    <cellStyle name="Hyperlink" xfId="223" builtinId="8" hidden="1"/>
    <cellStyle name="Hyperlink" xfId="16" builtinId="8" hidden="1"/>
    <cellStyle name="Hyperlink" xfId="321" builtinId="8" hidden="1"/>
    <cellStyle name="Hyperlink" xfId="181" builtinId="8" hidden="1"/>
    <cellStyle name="Hyperlink" xfId="46" builtinId="8" hidden="1"/>
    <cellStyle name="Hyperlink" xfId="177" builtinId="8" hidden="1"/>
    <cellStyle name="Hyperlink" xfId="169" builtinId="8" hidden="1"/>
    <cellStyle name="Hyperlink" xfId="171" builtinId="8" hidden="1"/>
    <cellStyle name="Hyperlink" xfId="213" builtinId="8" hidden="1"/>
    <cellStyle name="Hyperlink" xfId="317" builtinId="8" hidden="1"/>
    <cellStyle name="Hyperlink" xfId="77" builtinId="8" hidden="1"/>
    <cellStyle name="Hyperlink" xfId="14" builtinId="8" hidden="1"/>
    <cellStyle name="Hyperlink" xfId="167" builtinId="8" hidden="1"/>
    <cellStyle name="Hyperlink" xfId="221" builtinId="8" hidden="1"/>
    <cellStyle name="Hyperlink" xfId="333" builtinId="8" hidden="1"/>
    <cellStyle name="Hyperlink" xfId="249" builtinId="8" hidden="1"/>
    <cellStyle name="Hyperlink" xfId="205" builtinId="8" hidden="1"/>
    <cellStyle name="Hyperlink" xfId="79" builtinId="8" hidden="1"/>
    <cellStyle name="Hyperlink" xfId="279" builtinId="8" hidden="1"/>
    <cellStyle name="Hyperlink" xfId="40" builtinId="8" hidden="1"/>
    <cellStyle name="Hyperlink" xfId="295" builtinId="8" hidden="1"/>
    <cellStyle name="Hyperlink" xfId="203" builtinId="8" hidden="1"/>
    <cellStyle name="Hyperlink" xfId="287" builtinId="8" hidden="1"/>
    <cellStyle name="Hyperlink" xfId="53" builtinId="8" hidden="1"/>
    <cellStyle name="Hyperlink" xfId="255" builtinId="8" hidden="1"/>
    <cellStyle name="Hyperlink" xfId="207" builtinId="8" hidden="1"/>
    <cellStyle name="Hyperlink" xfId="277" builtinId="8" hidden="1"/>
    <cellStyle name="Hyperlink" xfId="121" builtinId="8" hidden="1"/>
    <cellStyle name="Hyperlink" xfId="237" builtinId="8" hidden="1"/>
    <cellStyle name="Hyperlink" xfId="8" builtinId="8" hidden="1"/>
    <cellStyle name="Hyperlink" xfId="209" builtinId="8" hidden="1"/>
    <cellStyle name="Hyperlink" xfId="303" builtinId="8" hidden="1"/>
    <cellStyle name="Hyperlink" xfId="107" builtinId="8" hidden="1"/>
    <cellStyle name="Hyperlink" xfId="265" builtinId="8" hidden="1"/>
    <cellStyle name="Hyperlink" xfId="91" builtinId="8" hidden="1"/>
    <cellStyle name="Hyperlink" xfId="38" builtinId="8" hidden="1"/>
    <cellStyle name="Hyperlink" xfId="44" builtinId="8" hidden="1"/>
    <cellStyle name="Hyperlink" xfId="173" builtinId="8" hidden="1"/>
    <cellStyle name="Hyperlink" xfId="275" builtinId="8" hidden="1"/>
    <cellStyle name="Hyperlink" xfId="97" builtinId="8" hidden="1"/>
    <cellStyle name="Hyperlink" xfId="65" builtinId="8" hidden="1"/>
    <cellStyle name="Hyperlink" xfId="257" builtinId="8" hidden="1"/>
    <cellStyle name="Hyperlink" xfId="201" builtinId="8" hidden="1"/>
    <cellStyle name="Hyperlink" xfId="243" builtinId="8" hidden="1"/>
    <cellStyle name="Hyperlink" xfId="233" builtinId="8" hidden="1"/>
    <cellStyle name="Hyperlink" xfId="163" builtinId="8" hidden="1"/>
    <cellStyle name="Hyperlink" xfId="261" builtinId="8" hidden="1"/>
    <cellStyle name="Hyperlink" xfId="42" builtinId="8" hidden="1"/>
    <cellStyle name="Hyperlink" xfId="99" builtinId="8" hidden="1"/>
    <cellStyle name="Hyperlink" xfId="151" builtinId="8" hidden="1"/>
    <cellStyle name="Hyperlink" xfId="211" builtinId="8" hidden="1"/>
    <cellStyle name="Hyperlink" xfId="67" builtinId="8" hidden="1"/>
    <cellStyle name="Hyperlink" xfId="87" builtinId="8" hidden="1"/>
    <cellStyle name="Hyperlink" xfId="36" builtinId="8" hidden="1"/>
    <cellStyle name="Hyperlink" xfId="329" builtinId="8" hidden="1"/>
    <cellStyle name="Hyperlink" xfId="297" builtinId="8" hidden="1"/>
    <cellStyle name="Hyperlink" xfId="131" builtinId="8" hidden="1"/>
    <cellStyle name="Hyperlink" xfId="319" builtinId="8" hidden="1"/>
    <cellStyle name="Hyperlink" xfId="145" builtinId="8" hidden="1"/>
    <cellStyle name="Hyperlink" xfId="63" builtinId="8" hidden="1"/>
    <cellStyle name="Hyperlink" xfId="159" builtinId="8" hidden="1"/>
    <cellStyle name="Hyperlink" xfId="197" builtinId="8" hidden="1"/>
    <cellStyle name="Hyperlink" xfId="185" builtinId="8" hidden="1"/>
    <cellStyle name="Hyperlink" xfId="259" builtinId="8" hidden="1"/>
    <cellStyle name="Hyperlink" xfId="83" builtinId="8" hidden="1"/>
    <cellStyle name="Hyperlink" xfId="327" builtinId="8" hidden="1"/>
    <cellStyle name="Hyperlink" xfId="24" builtinId="8" hidden="1"/>
    <cellStyle name="Hyperlink" xfId="293" builtinId="8" hidden="1"/>
    <cellStyle name="Hyperlink" xfId="307" builtinId="8" hidden="1"/>
    <cellStyle name="Hyperlink" xfId="57" builtinId="8" hidden="1"/>
    <cellStyle name="Hyperlink" xfId="125" builtinId="8" hidden="1"/>
    <cellStyle name="Hyperlink" xfId="139" builtinId="8" hidden="1"/>
    <cellStyle name="Hyperlink" xfId="251" builtinId="8" hidden="1"/>
    <cellStyle name="Hyperlink" xfId="289" builtinId="8" hidden="1"/>
    <cellStyle name="Hyperlink" xfId="34" builtinId="8" hidden="1"/>
    <cellStyle name="Hyperlink" xfId="135" builtinId="8" hidden="1"/>
    <cellStyle name="Hyperlink" xfId="309" builtinId="8" hidden="1"/>
    <cellStyle name="Hyperlink" xfId="313" builtinId="8" hidden="1"/>
    <cellStyle name="Hyperlink" xfId="247" builtinId="8" hidden="1"/>
    <cellStyle name="Hyperlink" xfId="12" builtinId="8" hidden="1"/>
    <cellStyle name="Hyperlink" xfId="137" builtinId="8" hidden="1"/>
    <cellStyle name="Hyperlink" xfId="311" builtinId="8" hidden="1"/>
    <cellStyle name="Hyperlink" xfId="161" builtinId="8" hidden="1"/>
    <cellStyle name="Hyperlink" xfId="315" builtinId="8" hidden="1"/>
    <cellStyle name="Hyperlink" xfId="18" builtinId="8" hidden="1"/>
    <cellStyle name="Hyperlink" xfId="195" builtinId="8" hidden="1"/>
    <cellStyle name="Hyperlink" xfId="157" builtinId="8" hidden="1"/>
    <cellStyle name="Hyperlink" xfId="2" builtinId="8" hidden="1"/>
    <cellStyle name="Hyperlink" xfId="283" builtinId="8" hidden="1"/>
    <cellStyle name="Hyperlink" xfId="291" builtinId="8" hidden="1"/>
    <cellStyle name="Hyperlink" xfId="113" builtinId="8" hidden="1"/>
    <cellStyle name="Hyperlink" xfId="281" builtinId="8" hidden="1"/>
    <cellStyle name="Hyperlink" xfId="241" builtinId="8" hidden="1"/>
    <cellStyle name="Hyperlink" xfId="115" builtinId="8" hidden="1"/>
    <cellStyle name="Hyperlink" xfId="123" builtinId="8" hidden="1"/>
    <cellStyle name="Hyperlink" xfId="217" builtinId="8" hidden="1"/>
    <cellStyle name="Hyperlink" xfId="225" builtinId="8" hidden="1"/>
    <cellStyle name="Hyperlink" xfId="331" builtinId="8" hidden="1"/>
    <cellStyle name="Hyperlink" xfId="95" builtinId="8" hidden="1"/>
    <cellStyle name="Hyperlink" xfId="101" builtinId="8" hidden="1"/>
    <cellStyle name="Hyperlink" xfId="175" builtinId="8" hidden="1"/>
    <cellStyle name="Normal" xfId="0" builtinId="0"/>
  </cellStyles>
  <dxfs count="60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ddd\ m/d/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164" formatCode="ddd\ m/d/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4" formatCode="ddd\ m/d/yy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0" hidden="0"/>
    </dxf>
    <dxf>
      <numFmt numFmtId="164" formatCode="ddd\ m/d/yy"/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numFmt numFmtId="164" formatCode="ddd\ m/d/yy"/>
      <border diagonalUp="0" diagonalDown="0" outline="0">
        <left/>
        <right/>
        <top/>
        <bottom/>
      </border>
    </dxf>
    <dxf>
      <numFmt numFmtId="164" formatCode="ddd\ m/d/yy"/>
      <border diagonalUp="0" diagonalDown="0" outline="0">
        <left/>
        <right/>
        <top/>
        <bottom/>
      </border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 outline="0">
        <left style="hair">
          <color auto="1"/>
        </left>
        <right/>
        <top style="thin">
          <color auto="1"/>
        </top>
        <bottom style="double">
          <color auto="1"/>
        </bottom>
      </border>
    </dxf>
    <dxf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H6" totalsRowShown="0" headerRowDxfId="59" headerRowBorderDxfId="58" tableBorderDxfId="57">
  <tableColumns count="8">
    <tableColumn id="1" xr3:uid="{00000000-0010-0000-0000-000001000000}" name="Date" dataDxfId="56"/>
    <tableColumn id="2" xr3:uid="{00000000-0010-0000-0000-000002000000}" name="Starting_x000a_Mileage" dataDxfId="55">
      <calculatedColumnFormula>#REF!</calculatedColumnFormula>
    </tableColumn>
    <tableColumn id="3" xr3:uid="{00000000-0010-0000-0000-000003000000}" name="Ending_x000a_Mileage" dataDxfId="54">
      <calculatedColumnFormula>LOOKUP(2,1/('Q2'!$D$2:$D$9590&lt;&gt;""),'Q2'!$D$2:$D$9590)</calculatedColumnFormula>
    </tableColumn>
    <tableColumn id="6" xr3:uid="{00000000-0010-0000-0000-000006000000}" name="Total_x000a_Mileage" dataDxfId="53">
      <calculatedColumnFormula>C2-B2</calculatedColumnFormula>
    </tableColumn>
    <tableColumn id="4" xr3:uid="{00000000-0010-0000-0000-000004000000}" name="Billable_x000a_Miles" dataDxfId="52"/>
    <tableColumn id="9" xr3:uid="{00000000-0010-0000-0000-000009000000}" name="Billable_x000a_%" dataDxfId="51">
      <calculatedColumnFormula>IF(E2=0,"100.00%",TEXT(E2/D2,"#.00%"))</calculatedColumnFormula>
    </tableColumn>
    <tableColumn id="5" xr3:uid="{00000000-0010-0000-0000-000005000000}" name="Non-billable_x000a_Miles" dataDxfId="50"/>
    <tableColumn id="8" xr3:uid="{00000000-0010-0000-0000-000008000000}" name="Non-billable_x000a_%" dataDxfId="49">
      <calculatedColumnFormula>IF(G2=0,"0.00%",TEXT(G2/D2,"#.00%"))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014" displayName="Table1014" ref="A1:K3" headerRowDxfId="48">
  <autoFilter ref="A1:K3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Date" totalsRowLabel="Total" dataDxfId="23"/>
    <tableColumn id="2" xr3:uid="{00000000-0010-0000-0200-000002000000}" name="Starting_x000a_Mileage" dataDxfId="47">
      <calculatedColumnFormula>D1</calculatedColumnFormula>
    </tableColumn>
    <tableColumn id="3" xr3:uid="{00000000-0010-0000-0200-000003000000}" name="Starting_x000a_Location" dataDxfId="46">
      <calculatedColumnFormula>E1</calculatedColumnFormula>
    </tableColumn>
    <tableColumn id="4" xr3:uid="{00000000-0010-0000-0200-000004000000}" name="Ending_x000a_Mileage" dataDxfId="22">
      <calculatedColumnFormula>B2</calculatedColumnFormula>
    </tableColumn>
    <tableColumn id="5" xr3:uid="{00000000-0010-0000-0200-000005000000}" name="Ending_x000a_Location" dataDxfId="21"/>
    <tableColumn id="6" xr3:uid="{00000000-0010-0000-0200-000006000000}" name="Agency" dataDxfId="20"/>
    <tableColumn id="7" xr3:uid="{00000000-0010-0000-0200-000007000000}" name="Miles">
      <calculatedColumnFormula>D2-B2</calculatedColumnFormula>
    </tableColumn>
    <tableColumn id="8" xr3:uid="{00000000-0010-0000-0200-000008000000}" name="Billable?" dataDxfId="19"/>
    <tableColumn id="9" xr3:uid="{00000000-0010-0000-0200-000009000000}" name="Notes" dataDxfId="18"/>
    <tableColumn id="10" xr3:uid="{00000000-0010-0000-0200-00000A000000}" name="Billable_x000a_Mileage">
      <calculatedColumnFormula>IF(H2="Yes",G2,"")</calculatedColumnFormula>
    </tableColumn>
    <tableColumn id="11" xr3:uid="{00000000-0010-0000-0200-00000B000000}" name="Non-billable_x000a_Mileage">
      <calculatedColumnFormula>IF(H2="No",G2,"")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013" displayName="Table1013" ref="A1:K3" headerRowDxfId="45">
  <autoFilter ref="A1:K3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Date" totalsRowLabel="Total" dataDxfId="17"/>
    <tableColumn id="2" xr3:uid="{00000000-0010-0000-0300-000002000000}" name="Starting_x000a_Mileage" dataDxfId="44">
      <calculatedColumnFormula>D1</calculatedColumnFormula>
    </tableColumn>
    <tableColumn id="3" xr3:uid="{00000000-0010-0000-0300-000003000000}" name="Starting_x000a_Location" dataDxfId="43">
      <calculatedColumnFormula>E1</calculatedColumnFormula>
    </tableColumn>
    <tableColumn id="4" xr3:uid="{00000000-0010-0000-0300-000004000000}" name="Ending_x000a_Mileage" dataDxfId="16">
      <calculatedColumnFormula>B2</calculatedColumnFormula>
    </tableColumn>
    <tableColumn id="5" xr3:uid="{00000000-0010-0000-0300-000005000000}" name="Ending_x000a_Location" dataDxfId="15"/>
    <tableColumn id="6" xr3:uid="{00000000-0010-0000-0300-000006000000}" name="Agency" dataDxfId="14"/>
    <tableColumn id="7" xr3:uid="{00000000-0010-0000-0300-000007000000}" name="Miles">
      <calculatedColumnFormula>D2-B2</calculatedColumnFormula>
    </tableColumn>
    <tableColumn id="8" xr3:uid="{00000000-0010-0000-0300-000008000000}" name="Billable?" dataDxfId="13"/>
    <tableColumn id="9" xr3:uid="{00000000-0010-0000-0300-000009000000}" name="Notes" dataDxfId="12"/>
    <tableColumn id="10" xr3:uid="{00000000-0010-0000-0300-00000A000000}" name="Billable_x000a_Mileage">
      <calculatedColumnFormula>IF(H2="Yes",G2,"")</calculatedColumnFormula>
    </tableColumn>
    <tableColumn id="11" xr3:uid="{00000000-0010-0000-0300-00000B000000}" name="Non-billable_x000a_Mileage">
      <calculatedColumnFormula>IF(H2="No",G2,"")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012" displayName="Table1012" ref="A1:K3" headerRowDxfId="42">
  <autoFilter ref="A1:K3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Date" totalsRowLabel="Total" dataDxfId="11"/>
    <tableColumn id="2" xr3:uid="{00000000-0010-0000-0400-000002000000}" name="Starting Mileage" dataDxfId="41">
      <calculatedColumnFormula>$D1</calculatedColumnFormula>
    </tableColumn>
    <tableColumn id="3" xr3:uid="{00000000-0010-0000-0400-000003000000}" name="Starting Location" dataDxfId="40">
      <calculatedColumnFormula>$E1</calculatedColumnFormula>
    </tableColumn>
    <tableColumn id="4" xr3:uid="{00000000-0010-0000-0400-000004000000}" name="Ending Mileage" dataDxfId="10">
      <calculatedColumnFormula>$B2</calculatedColumnFormula>
    </tableColumn>
    <tableColumn id="5" xr3:uid="{00000000-0010-0000-0400-000005000000}" name="Ending Location" dataDxfId="9"/>
    <tableColumn id="6" xr3:uid="{00000000-0010-0000-0400-000006000000}" name="Agency" dataDxfId="8"/>
    <tableColumn id="7" xr3:uid="{00000000-0010-0000-0400-000007000000}" name="Miles">
      <calculatedColumnFormula>D2-B2</calculatedColumnFormula>
    </tableColumn>
    <tableColumn id="8" xr3:uid="{00000000-0010-0000-0400-000008000000}" name="Billable?" dataDxfId="7"/>
    <tableColumn id="9" xr3:uid="{00000000-0010-0000-0400-000009000000}" name="Notes" dataDxfId="6"/>
    <tableColumn id="10" xr3:uid="{00000000-0010-0000-0400-00000A000000}" name="Billable_x000a_Mileage">
      <calculatedColumnFormula>IF(H2="Yes",G2,"")</calculatedColumnFormula>
    </tableColumn>
    <tableColumn id="11" xr3:uid="{00000000-0010-0000-0400-00000B000000}" name="Non-billable_x000a_Mileage">
      <calculatedColumnFormula>IF(H2="No",G2,"")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891BF2-871E-9249-A421-495CDA998EDC}" name="Table10" displayName="Table10" ref="A1:K4" totalsRowShown="0">
  <tableColumns count="11">
    <tableColumn id="1" xr3:uid="{F17723D1-1D20-A14E-9F12-5E697081B58C}" name="Date" dataDxfId="5" totalsRowDxfId="39"/>
    <tableColumn id="19" xr3:uid="{1E2699B8-B263-654C-8554-28E32650279D}" name="Starting_x000a_Mileage" dataDxfId="37" totalsRowDxfId="38">
      <calculatedColumnFormula>$D1</calculatedColumnFormula>
    </tableColumn>
    <tableColumn id="3" xr3:uid="{6C03C420-07BC-9547-A02A-4B0484F23A53}" name="Starting_x000a_Location" totalsRowDxfId="36">
      <calculatedColumnFormula>$E1</calculatedColumnFormula>
    </tableColumn>
    <tableColumn id="4" xr3:uid="{60D3FE2C-55FC-364E-87E6-39A24A98A4A0}" name="Ending_x000a_Mileage" dataDxfId="4" totalsRowDxfId="35"/>
    <tableColumn id="5" xr3:uid="{AA4861CE-485D-6B46-8EB0-5C0655F664E2}" name="Ending_x000a_Location" dataDxfId="3" totalsRowDxfId="34"/>
    <tableColumn id="6" xr3:uid="{F0510361-B753-1B44-BBD6-1A3A9BA5CF76}" name="Agency" dataDxfId="2" totalsRowDxfId="33"/>
    <tableColumn id="7" xr3:uid="{0A4C26BE-432A-9642-A4D4-1A7F9CD7EA12}" name="Miles" totalsRowDxfId="32">
      <calculatedColumnFormula>D2-B2</calculatedColumnFormula>
    </tableColumn>
    <tableColumn id="8" xr3:uid="{69D97619-7529-9246-813B-46ABC193235B}" name="Billable?" dataDxfId="1" totalsRowDxfId="31"/>
    <tableColumn id="9" xr3:uid="{77042088-4FE9-3F4A-BE56-BA94EBA3C44F}" name="Notes" dataDxfId="0" totalsRowDxfId="30"/>
    <tableColumn id="10" xr3:uid="{A8DAD074-DCF0-4443-91C5-F3BCA19D3E4C}" name="Billable_x000a_Mileage" totalsRowDxfId="29">
      <calculatedColumnFormula>IF(H2="Yes",G2,"")</calculatedColumnFormula>
    </tableColumn>
    <tableColumn id="11" xr3:uid="{7C09B1F6-7A26-7245-841C-34C65BDC3977}" name="Non-billable_x000a_Mileage" totalsRowDxfId="28">
      <calculatedColumnFormula>IF(H2="No",G2,"")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BDD7-B606-1E44-99B6-5206CB456459}">
  <dimension ref="A1:A7"/>
  <sheetViews>
    <sheetView zoomScale="130" zoomScaleNormal="130" workbookViewId="0"/>
  </sheetViews>
  <sheetFormatPr baseColWidth="10" defaultRowHeight="15" x14ac:dyDescent="0.2"/>
  <sheetData>
    <row r="1" spans="1:1" x14ac:dyDescent="0.2">
      <c r="A1" s="30" t="s">
        <v>27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7" spans="1:1" x14ac:dyDescent="0.2">
      <c r="A7" t="s">
        <v>28</v>
      </c>
    </row>
  </sheetData>
  <sheetProtection sheet="1" objects="1" scenarios="1"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H6"/>
  <sheetViews>
    <sheetView workbookViewId="0"/>
  </sheetViews>
  <sheetFormatPr baseColWidth="10" defaultColWidth="8.83203125" defaultRowHeight="15" x14ac:dyDescent="0.2"/>
  <cols>
    <col min="1" max="7" width="12.6640625" customWidth="1"/>
    <col min="8" max="8" width="12.6640625" style="5" customWidth="1"/>
  </cols>
  <sheetData>
    <row r="1" spans="1:8" s="18" customFormat="1" ht="45" customHeight="1" x14ac:dyDescent="0.2">
      <c r="A1" s="15" t="s">
        <v>0</v>
      </c>
      <c r="B1" s="16" t="s">
        <v>2</v>
      </c>
      <c r="C1" s="17" t="s">
        <v>4</v>
      </c>
      <c r="D1" s="17" t="s">
        <v>14</v>
      </c>
      <c r="E1" s="17" t="s">
        <v>15</v>
      </c>
      <c r="F1" s="17" t="s">
        <v>18</v>
      </c>
      <c r="G1" s="17" t="s">
        <v>16</v>
      </c>
      <c r="H1" s="17" t="s">
        <v>17</v>
      </c>
    </row>
    <row r="2" spans="1:8" x14ac:dyDescent="0.2">
      <c r="A2" s="1" t="s">
        <v>8</v>
      </c>
      <c r="B2" s="25">
        <v>0</v>
      </c>
      <c r="C2" s="9">
        <f>LOOKUP(2,1/('Q1'!$D$2:$D$9145&lt;&gt;""),'Q1'!$D$2:$D$9145)</f>
        <v>0</v>
      </c>
      <c r="D2" s="9">
        <f t="shared" ref="D2:D5" si="0">C2-B2</f>
        <v>0</v>
      </c>
      <c r="E2" s="9">
        <f>SUM('Q1'!J:J)</f>
        <v>0</v>
      </c>
      <c r="F2" s="9" t="str">
        <f t="shared" ref="F2:F6" si="1">IF(E2=0,"100.00%",TEXT(E2/D2,"#.00%"))</f>
        <v>100.00%</v>
      </c>
      <c r="G2" s="9">
        <f>SUM('Q1'!K:K)</f>
        <v>0</v>
      </c>
      <c r="H2" s="6" t="str">
        <f>IF(G2=0,"0.00%",TEXT(G2/D2,"#.00%"))</f>
        <v>0.00%</v>
      </c>
    </row>
    <row r="3" spans="1:8" x14ac:dyDescent="0.2">
      <c r="A3" s="1" t="s">
        <v>9</v>
      </c>
      <c r="B3" s="8">
        <f>'Q2'!B$2</f>
        <v>0</v>
      </c>
      <c r="C3" s="9">
        <f>LOOKUP(2,1/('Q2'!$D$2:$D$9590&lt;&gt;""),'Q2'!$D$2:$D$9590)</f>
        <v>0</v>
      </c>
      <c r="D3" s="9">
        <f t="shared" si="0"/>
        <v>0</v>
      </c>
      <c r="E3" s="9">
        <f>SUM('Q2'!J:J)</f>
        <v>0</v>
      </c>
      <c r="F3" s="9" t="str">
        <f t="shared" si="1"/>
        <v>100.00%</v>
      </c>
      <c r="G3" s="9">
        <f>SUM('Q2'!K:K)</f>
        <v>0</v>
      </c>
      <c r="H3" s="6" t="str">
        <f>IF(G3=0,"0.00%",TEXT(G3/D3,"#.00%"))</f>
        <v>0.00%</v>
      </c>
    </row>
    <row r="4" spans="1:8" x14ac:dyDescent="0.2">
      <c r="A4" s="1" t="s">
        <v>10</v>
      </c>
      <c r="B4" s="8">
        <f>'Q3'!B$2</f>
        <v>0</v>
      </c>
      <c r="C4" s="9">
        <f>LOOKUP(2,1/('Q3'!$D$2:$D$9576&lt;&gt;""),'Q3'!$D$2:$D$9576)</f>
        <v>0</v>
      </c>
      <c r="D4" s="9">
        <f t="shared" si="0"/>
        <v>0</v>
      </c>
      <c r="E4" s="9">
        <f>SUM('Q3'!J:J)</f>
        <v>0</v>
      </c>
      <c r="F4" s="9" t="str">
        <f t="shared" si="1"/>
        <v>100.00%</v>
      </c>
      <c r="G4" s="9">
        <f>SUM('Q3'!K:K)</f>
        <v>0</v>
      </c>
      <c r="H4" s="6" t="str">
        <f>IF(G4=0,"0.00%",TEXT(G4/D4,"#.00%"))</f>
        <v>0.00%</v>
      </c>
    </row>
    <row r="5" spans="1:8" ht="16" thickBot="1" x14ac:dyDescent="0.25">
      <c r="A5" s="2" t="s">
        <v>11</v>
      </c>
      <c r="B5" s="10">
        <f>'Q4'!B$2</f>
        <v>0</v>
      </c>
      <c r="C5" s="11">
        <f>LOOKUP(2,1/('Q4'!$D$2:$D$9553&lt;&gt;""),'Q4'!$D$2:$D$9553)</f>
        <v>0</v>
      </c>
      <c r="D5" s="11">
        <f t="shared" si="0"/>
        <v>0</v>
      </c>
      <c r="E5" s="11">
        <f>SUM('Q4'!J:J)</f>
        <v>0</v>
      </c>
      <c r="F5" s="11" t="str">
        <f t="shared" si="1"/>
        <v>100.00%</v>
      </c>
      <c r="G5" s="11">
        <f>SUM('Q4'!K:K)</f>
        <v>0</v>
      </c>
      <c r="H5" s="7" t="str">
        <f>IF(G5=0,"0.00%",TEXT(G5/D5,"#.00%"))</f>
        <v>0.00%</v>
      </c>
    </row>
    <row r="6" spans="1:8" ht="16" thickTop="1" x14ac:dyDescent="0.2">
      <c r="A6" s="3" t="s">
        <v>12</v>
      </c>
      <c r="B6" s="12">
        <f>B2</f>
        <v>0</v>
      </c>
      <c r="C6" s="13">
        <f>C5</f>
        <v>0</v>
      </c>
      <c r="D6" s="13">
        <f>SUM(D2:D5)</f>
        <v>0</v>
      </c>
      <c r="E6" s="13">
        <f>SUM(E2:E5)</f>
        <v>0</v>
      </c>
      <c r="F6" s="14" t="str">
        <f t="shared" si="1"/>
        <v>100.00%</v>
      </c>
      <c r="G6" s="14">
        <f>SUM(G2:G5)</f>
        <v>0</v>
      </c>
      <c r="H6" s="4" t="str">
        <f>IF(G6=0,"0.00%",TEXT(G6/D6,"#.00%"))</f>
        <v>0.00%</v>
      </c>
    </row>
  </sheetData>
  <sheetProtection sheet="1" objects="1" scenarios="1" formatCells="0" formatColumns="0" formatRows="0"/>
  <pageMargins left="0.7" right="0.7" top="0.75" bottom="0.75" header="0.3" footer="0.3"/>
  <pageSetup orientation="portrait" horizontalDpi="4294967295" verticalDpi="429496729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O3"/>
  <sheetViews>
    <sheetView workbookViewId="0"/>
  </sheetViews>
  <sheetFormatPr baseColWidth="10" defaultColWidth="8.83203125" defaultRowHeight="15" x14ac:dyDescent="0.2"/>
  <cols>
    <col min="1" max="1" width="13" style="27" bestFit="1" customWidth="1"/>
    <col min="2" max="2" width="8.1640625" hidden="1" customWidth="1"/>
    <col min="3" max="3" width="14.5" hidden="1" customWidth="1"/>
    <col min="4" max="4" width="8.1640625" style="27" bestFit="1" customWidth="1"/>
    <col min="5" max="5" width="14.5" style="27" bestFit="1" customWidth="1"/>
    <col min="6" max="6" width="9.5" style="27" customWidth="1"/>
    <col min="7" max="7" width="8" customWidth="1"/>
    <col min="8" max="8" width="10.83203125" style="27" customWidth="1"/>
    <col min="9" max="9" width="8.5" style="27" customWidth="1"/>
    <col min="10" max="10" width="8.1640625" hidden="1" customWidth="1"/>
    <col min="11" max="11" width="12.1640625" hidden="1" customWidth="1"/>
    <col min="12" max="12" width="8.1640625" customWidth="1"/>
    <col min="13" max="13" width="14.5" customWidth="1"/>
  </cols>
  <sheetData>
    <row r="1" spans="1:11" s="19" customFormat="1" ht="30" customHeight="1" x14ac:dyDescent="0.2">
      <c r="A1" s="19" t="s">
        <v>0</v>
      </c>
      <c r="B1" s="20" t="s">
        <v>2</v>
      </c>
      <c r="C1" s="20" t="s">
        <v>1</v>
      </c>
      <c r="D1" s="20" t="s">
        <v>4</v>
      </c>
      <c r="E1" s="20" t="s">
        <v>3</v>
      </c>
      <c r="F1" s="19" t="s">
        <v>19</v>
      </c>
      <c r="G1" s="19" t="s">
        <v>13</v>
      </c>
      <c r="H1" t="s">
        <v>6</v>
      </c>
      <c r="I1" s="19" t="s">
        <v>7</v>
      </c>
      <c r="J1" s="20" t="s">
        <v>20</v>
      </c>
      <c r="K1" s="20" t="s">
        <v>21</v>
      </c>
    </row>
    <row r="2" spans="1:11" x14ac:dyDescent="0.2">
      <c r="A2" s="26">
        <v>43739</v>
      </c>
      <c r="B2">
        <f>LOOKUP(2,1/('Q3'!$D$2:$D$9578&lt;&gt;""),'Q3'!$D$2:$D$9578)</f>
        <v>0</v>
      </c>
      <c r="C2" s="21" t="str">
        <f>LOOKUP(2,1/('Q3'!$E$2:$E$9573&lt;&gt;""),'Q3'!$E$2:$E$9573)</f>
        <v>Temporary</v>
      </c>
      <c r="D2" s="27">
        <f>B2</f>
        <v>0</v>
      </c>
      <c r="E2" s="28"/>
      <c r="G2">
        <f t="shared" ref="G2" si="0">D2-B2</f>
        <v>0</v>
      </c>
      <c r="H2" s="27" t="s">
        <v>5</v>
      </c>
      <c r="J2">
        <f t="shared" ref="J2" si="1">IF(H2="Yes",G2,"")</f>
        <v>0</v>
      </c>
      <c r="K2" t="str">
        <f t="shared" ref="K2" si="2">IF(H2="No",G2,"")</f>
        <v/>
      </c>
    </row>
    <row r="3" spans="1:11" x14ac:dyDescent="0.2">
      <c r="A3" s="26">
        <v>43739</v>
      </c>
      <c r="B3">
        <f t="shared" ref="B3" si="3">D2</f>
        <v>0</v>
      </c>
      <c r="C3" s="21">
        <f t="shared" ref="C3" si="4">E2</f>
        <v>0</v>
      </c>
      <c r="D3" s="27">
        <f>B3</f>
        <v>0</v>
      </c>
      <c r="E3" s="28"/>
      <c r="G3">
        <f t="shared" ref="G3" si="5">D3-B3</f>
        <v>0</v>
      </c>
      <c r="H3" s="27" t="s">
        <v>5</v>
      </c>
      <c r="J3">
        <f t="shared" ref="J3" si="6">IF(H3="Yes",G3,"")</f>
        <v>0</v>
      </c>
      <c r="K3" t="str">
        <f t="shared" ref="K3" si="7">IF(H3="No",G3,"")</f>
        <v/>
      </c>
    </row>
  </sheetData>
  <sheetProtection sheet="1" objects="1" scenarios="1" formatCells="0" formatColumns="0" formatRows="0" insertColumns="0" insertRows="0" deleteRows="0"/>
  <conditionalFormatting sqref="H1:H1048576">
    <cfRule type="containsText" dxfId="27" priority="3" operator="containsText" text="No">
      <formula>NOT(ISERROR(SEARCH("No",H1)))</formula>
    </cfRule>
  </conditionalFormatting>
  <dataValidations count="1">
    <dataValidation type="list" allowBlank="1" showDropDown="1" showErrorMessage="1" sqref="H2:H3" xr:uid="{00000000-0002-0000-0100-000000000000}">
      <formula1>"Yes, No"</formula1>
    </dataValidation>
  </dataValidations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autoPageBreaks="0"/>
  </sheetPr>
  <dimension ref="A1:O3"/>
  <sheetViews>
    <sheetView workbookViewId="0"/>
  </sheetViews>
  <sheetFormatPr baseColWidth="10" defaultColWidth="8.83203125" defaultRowHeight="15" x14ac:dyDescent="0.2"/>
  <cols>
    <col min="1" max="1" width="12.1640625" style="27" bestFit="1" customWidth="1"/>
    <col min="2" max="2" width="8.1640625" hidden="1" customWidth="1"/>
    <col min="3" max="3" width="14.5" hidden="1" customWidth="1"/>
    <col min="4" max="4" width="8.1640625" style="27" bestFit="1" customWidth="1"/>
    <col min="5" max="5" width="14.5" style="27" bestFit="1" customWidth="1"/>
    <col min="6" max="6" width="9.5" style="27" customWidth="1"/>
    <col min="7" max="7" width="8" customWidth="1"/>
    <col min="8" max="8" width="10.83203125" style="27" customWidth="1"/>
    <col min="9" max="9" width="8.5" style="27" customWidth="1"/>
    <col min="10" max="10" width="8.1640625" hidden="1" customWidth="1"/>
    <col min="11" max="11" width="12.1640625" hidden="1" customWidth="1"/>
  </cols>
  <sheetData>
    <row r="1" spans="1:11" s="19" customFormat="1" ht="30" customHeight="1" x14ac:dyDescent="0.2">
      <c r="A1" s="19" t="s">
        <v>0</v>
      </c>
      <c r="B1" s="20" t="s">
        <v>2</v>
      </c>
      <c r="C1" s="20" t="s">
        <v>1</v>
      </c>
      <c r="D1" s="20" t="s">
        <v>4</v>
      </c>
      <c r="E1" s="20" t="s">
        <v>3</v>
      </c>
      <c r="F1" s="19" t="s">
        <v>19</v>
      </c>
      <c r="G1" s="19" t="s">
        <v>13</v>
      </c>
      <c r="H1" t="s">
        <v>6</v>
      </c>
      <c r="I1" s="19" t="s">
        <v>7</v>
      </c>
      <c r="J1" s="20" t="s">
        <v>20</v>
      </c>
      <c r="K1" s="20" t="s">
        <v>21</v>
      </c>
    </row>
    <row r="2" spans="1:11" x14ac:dyDescent="0.2">
      <c r="A2" s="26">
        <v>43647</v>
      </c>
      <c r="B2">
        <f>LOOKUP(2,1/('Q2'!$D$2:$D$9604&lt;&gt;""),'Q2'!$D$2:$D$9604)</f>
        <v>0</v>
      </c>
      <c r="C2" t="str">
        <f>LOOKUP(2,1/('Q2'!$E$2:$E$9599&lt;&gt;""),'Q2'!$E$2:$E$9599)</f>
        <v>Temporary</v>
      </c>
      <c r="D2" s="27">
        <f>B2</f>
        <v>0</v>
      </c>
      <c r="E2" s="27" t="s">
        <v>26</v>
      </c>
      <c r="G2">
        <f t="shared" ref="G2" si="0">D2-B2</f>
        <v>0</v>
      </c>
      <c r="H2" s="27" t="s">
        <v>5</v>
      </c>
      <c r="J2">
        <f t="shared" ref="J2" si="1">IF(H2="Yes",G2,"")</f>
        <v>0</v>
      </c>
      <c r="K2" t="str">
        <f t="shared" ref="K2" si="2">IF(H2="No",G2,"")</f>
        <v/>
      </c>
    </row>
    <row r="3" spans="1:11" x14ac:dyDescent="0.2">
      <c r="A3" s="26">
        <v>43647</v>
      </c>
      <c r="B3">
        <f t="shared" ref="B3" si="3">D2</f>
        <v>0</v>
      </c>
      <c r="C3" t="str">
        <f t="shared" ref="C3" si="4">E2</f>
        <v>Temporary</v>
      </c>
      <c r="D3" s="27">
        <f>B3</f>
        <v>0</v>
      </c>
      <c r="G3">
        <f t="shared" ref="G3" si="5">D3-B3</f>
        <v>0</v>
      </c>
      <c r="H3" s="27" t="s">
        <v>5</v>
      </c>
      <c r="J3">
        <f t="shared" ref="J3" si="6">IF(H3="Yes",G3,"")</f>
        <v>0</v>
      </c>
      <c r="K3" t="str">
        <f t="shared" ref="K3" si="7">IF(H3="No",G3,"")</f>
        <v/>
      </c>
    </row>
  </sheetData>
  <sheetProtection sheet="1" objects="1" scenarios="1" formatCells="0" formatColumns="0" formatRows="0" insertColumns="0" insertRows="0" deleteRows="0"/>
  <conditionalFormatting sqref="H1:H1048576">
    <cfRule type="containsText" dxfId="26" priority="1" operator="containsText" text="No">
      <formula>NOT(ISERROR(SEARCH("No",H1)))</formula>
    </cfRule>
  </conditionalFormatting>
  <dataValidations count="1">
    <dataValidation type="list" allowBlank="1" showDropDown="1" showErrorMessage="1" sqref="H2:H3" xr:uid="{00000000-0002-0000-0200-000000000000}">
      <formula1>"Yes, No"</formula1>
    </dataValidation>
  </dataValidations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autoPageBreaks="0"/>
  </sheetPr>
  <dimension ref="A1:O3"/>
  <sheetViews>
    <sheetView workbookViewId="0"/>
  </sheetViews>
  <sheetFormatPr baseColWidth="10" defaultColWidth="8.83203125" defaultRowHeight="15" x14ac:dyDescent="0.2"/>
  <cols>
    <col min="1" max="1" width="12.1640625" style="27" bestFit="1" customWidth="1"/>
    <col min="2" max="2" width="8.1640625" hidden="1" customWidth="1"/>
    <col min="3" max="3" width="14.5" hidden="1" customWidth="1"/>
    <col min="4" max="4" width="10.83203125" style="27" bestFit="1" customWidth="1"/>
    <col min="5" max="5" width="14.5" style="27" bestFit="1" customWidth="1"/>
    <col min="6" max="6" width="9.5" style="27" customWidth="1"/>
    <col min="7" max="7" width="8.5" bestFit="1" customWidth="1"/>
    <col min="8" max="8" width="8.1640625" style="27" bestFit="1" customWidth="1"/>
    <col min="9" max="9" width="18.1640625" style="27" bestFit="1" customWidth="1"/>
    <col min="10" max="10" width="8.1640625" hidden="1" customWidth="1"/>
    <col min="11" max="11" width="12.1640625" hidden="1" customWidth="1"/>
  </cols>
  <sheetData>
    <row r="1" spans="1:11" s="19" customFormat="1" ht="30" customHeight="1" x14ac:dyDescent="0.2">
      <c r="A1" s="19" t="s">
        <v>0</v>
      </c>
      <c r="B1" s="20" t="s">
        <v>22</v>
      </c>
      <c r="C1" s="20" t="s">
        <v>23</v>
      </c>
      <c r="D1" s="20" t="s">
        <v>24</v>
      </c>
      <c r="E1" s="20" t="s">
        <v>25</v>
      </c>
      <c r="F1" s="19" t="s">
        <v>19</v>
      </c>
      <c r="G1" s="19" t="s">
        <v>13</v>
      </c>
      <c r="H1" t="s">
        <v>6</v>
      </c>
      <c r="I1" s="19" t="s">
        <v>7</v>
      </c>
      <c r="J1" s="20" t="s">
        <v>20</v>
      </c>
      <c r="K1" s="20" t="s">
        <v>21</v>
      </c>
    </row>
    <row r="2" spans="1:11" ht="16" x14ac:dyDescent="0.2">
      <c r="A2" s="26">
        <v>43556</v>
      </c>
      <c r="B2" s="22">
        <f>LOOKUP(2,1/('Q1'!$D$2:$D$9142&lt;&gt;""),'Q1'!$D$2:$D$9142)</f>
        <v>0</v>
      </c>
      <c r="C2" s="23" t="str">
        <f>LOOKUP(2,1/('Q1'!$E$2:$E$9142&lt;&gt;""),'Q1'!$E$2:$E$9142)</f>
        <v>Temporary</v>
      </c>
      <c r="D2" s="27">
        <f t="shared" ref="D2:D3" si="0">$B2</f>
        <v>0</v>
      </c>
      <c r="E2" s="27" t="s">
        <v>26</v>
      </c>
      <c r="G2">
        <f>D2-B2</f>
        <v>0</v>
      </c>
      <c r="H2" s="27" t="s">
        <v>5</v>
      </c>
      <c r="I2" s="29"/>
      <c r="J2">
        <f t="shared" ref="J2:J3" si="1">IF(H2="Yes",G2,"")</f>
        <v>0</v>
      </c>
      <c r="K2" s="20" t="str">
        <f t="shared" ref="K2" si="2">IF(H2="No",G2,"")</f>
        <v/>
      </c>
    </row>
    <row r="3" spans="1:11" x14ac:dyDescent="0.2">
      <c r="A3" s="26">
        <v>43556</v>
      </c>
      <c r="B3">
        <f>$D2</f>
        <v>0</v>
      </c>
      <c r="C3" t="str">
        <f>$E2</f>
        <v>Temporary</v>
      </c>
      <c r="D3" s="27">
        <f t="shared" si="0"/>
        <v>0</v>
      </c>
      <c r="G3">
        <f>D3-B3</f>
        <v>0</v>
      </c>
      <c r="H3" s="27" t="s">
        <v>5</v>
      </c>
      <c r="J3">
        <f t="shared" si="1"/>
        <v>0</v>
      </c>
      <c r="K3" t="str">
        <f t="shared" ref="K3" si="3">IF(H3="No",G3,"")</f>
        <v/>
      </c>
    </row>
  </sheetData>
  <sheetProtection sheet="1" objects="1" scenarios="1" formatCells="0" formatColumns="0" formatRows="0" insertColumns="0" insertRows="0" deleteRows="0"/>
  <conditionalFormatting sqref="H1:H1048576">
    <cfRule type="containsText" dxfId="25" priority="1" operator="containsText" text="No">
      <formula>NOT(ISERROR(SEARCH("No",H1)))</formula>
    </cfRule>
  </conditionalFormatting>
  <dataValidations disablePrompts="1" count="1">
    <dataValidation type="list" allowBlank="1" showDropDown="1" showErrorMessage="1" sqref="H2:H3" xr:uid="{00000000-0002-0000-0300-000000000000}">
      <formula1>"Yes, No"</formula1>
    </dataValidation>
  </dataValidations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"/>
  <sheetViews>
    <sheetView tabSelected="1" zoomScaleNormal="100" zoomScalePageLayoutView="150" workbookViewId="0">
      <pane ySplit="1" topLeftCell="A2" activePane="bottomLeft" state="frozen"/>
      <selection activeCell="F1" sqref="F1"/>
      <selection pane="bottomLeft"/>
    </sheetView>
  </sheetViews>
  <sheetFormatPr baseColWidth="10" defaultColWidth="8.83203125" defaultRowHeight="15" x14ac:dyDescent="0.2"/>
  <cols>
    <col min="1" max="1" width="12.1640625" style="27" bestFit="1" customWidth="1"/>
    <col min="2" max="2" width="12.1640625" hidden="1" customWidth="1"/>
    <col min="3" max="3" width="14.5" hidden="1" customWidth="1"/>
    <col min="4" max="4" width="8.1640625" style="27" bestFit="1" customWidth="1"/>
    <col min="5" max="5" width="14.5" style="27" bestFit="1" customWidth="1"/>
    <col min="6" max="6" width="9.5" style="27" customWidth="1"/>
    <col min="7" max="7" width="8" customWidth="1"/>
    <col min="8" max="8" width="10.83203125" style="27" customWidth="1"/>
    <col min="9" max="9" width="14.1640625" style="27" customWidth="1"/>
    <col min="10" max="10" width="8.33203125" hidden="1" customWidth="1"/>
    <col min="11" max="11" width="12.1640625" hidden="1" customWidth="1"/>
  </cols>
  <sheetData>
    <row r="1" spans="1:11" ht="32" x14ac:dyDescent="0.2">
      <c r="A1" s="19" t="s">
        <v>0</v>
      </c>
      <c r="B1" s="20" t="s">
        <v>2</v>
      </c>
      <c r="C1" s="20" t="s">
        <v>1</v>
      </c>
      <c r="D1" s="20" t="s">
        <v>4</v>
      </c>
      <c r="E1" s="20" t="s">
        <v>3</v>
      </c>
      <c r="F1" s="19" t="s">
        <v>19</v>
      </c>
      <c r="G1" s="19" t="s">
        <v>13</v>
      </c>
      <c r="H1" s="19" t="s">
        <v>6</v>
      </c>
      <c r="I1" s="19" t="s">
        <v>7</v>
      </c>
      <c r="J1" s="20" t="s">
        <v>20</v>
      </c>
      <c r="K1" s="20" t="s">
        <v>21</v>
      </c>
    </row>
    <row r="2" spans="1:11" x14ac:dyDescent="0.2">
      <c r="A2" s="26">
        <v>43466</v>
      </c>
      <c r="B2" s="24">
        <f>Year!B2</f>
        <v>0</v>
      </c>
      <c r="C2" t="str">
        <f>$E1</f>
        <v>Ending
Location</v>
      </c>
      <c r="D2" s="27">
        <v>0</v>
      </c>
      <c r="E2" s="27" t="s">
        <v>26</v>
      </c>
      <c r="G2">
        <f t="shared" ref="G2:G3" si="0">D2-B2</f>
        <v>0</v>
      </c>
      <c r="J2" t="str">
        <f t="shared" ref="J2:J3" si="1">IF(H2="Yes",G2,"")</f>
        <v/>
      </c>
      <c r="K2" t="str">
        <f t="shared" ref="K2:K3" si="2">IF(H2="No",G2,"")</f>
        <v/>
      </c>
    </row>
    <row r="3" spans="1:11" x14ac:dyDescent="0.2">
      <c r="A3" s="26">
        <v>43466</v>
      </c>
      <c r="B3">
        <f t="shared" ref="B3:B4" si="3">$D2</f>
        <v>0</v>
      </c>
      <c r="C3" t="str">
        <f t="shared" ref="C3:C4" si="4">$E2</f>
        <v>Temporary</v>
      </c>
      <c r="D3" s="27">
        <v>0</v>
      </c>
      <c r="E3" s="27" t="s">
        <v>26</v>
      </c>
      <c r="G3">
        <f t="shared" si="0"/>
        <v>0</v>
      </c>
      <c r="J3" t="str">
        <f t="shared" si="1"/>
        <v/>
      </c>
      <c r="K3" t="str">
        <f t="shared" si="2"/>
        <v/>
      </c>
    </row>
    <row r="4" spans="1:11" x14ac:dyDescent="0.2">
      <c r="A4" s="26">
        <v>43466</v>
      </c>
      <c r="B4">
        <f t="shared" si="3"/>
        <v>0</v>
      </c>
      <c r="C4" t="str">
        <f t="shared" si="4"/>
        <v>Temporary</v>
      </c>
      <c r="E4" s="27" t="s">
        <v>26</v>
      </c>
      <c r="G4" s="24">
        <f>D4-B4</f>
        <v>0</v>
      </c>
      <c r="J4" t="str">
        <f>IF(H4="Yes",G4,"")</f>
        <v/>
      </c>
      <c r="K4" t="str">
        <f>IF(H4="No",G4,"")</f>
        <v/>
      </c>
    </row>
  </sheetData>
  <sheetProtection sheet="1" objects="1" scenarios="1" formatCells="0" formatColumns="0" formatRows="0" insertColumns="0" insertRows="0" deleteRows="0"/>
  <conditionalFormatting sqref="H2:H1048576">
    <cfRule type="containsText" dxfId="24" priority="1" operator="containsText" text="No">
      <formula>NOT(ISERROR(SEARCH("No",H2)))</formula>
    </cfRule>
  </conditionalFormatting>
  <dataValidations count="1">
    <dataValidation type="list" allowBlank="1" showDropDown="1" showErrorMessage="1" sqref="H2:H4" xr:uid="{6E820AEC-701A-F64D-A51C-981867510D04}">
      <formula1>"Yes, No"</formula1>
    </dataValidation>
  </dataValidations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Year</vt:lpstr>
      <vt:lpstr>Q4</vt:lpstr>
      <vt:lpstr>Q3</vt:lpstr>
      <vt:lpstr>Q2</vt:lpstr>
      <vt:lpstr>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Jarren Kinch</dc:creator>
  <cp:lastModifiedBy>Microsoft Office User</cp:lastModifiedBy>
  <dcterms:created xsi:type="dcterms:W3CDTF">2016-02-01T18:08:25Z</dcterms:created>
  <dcterms:modified xsi:type="dcterms:W3CDTF">2019-03-05T20:08:30Z</dcterms:modified>
</cp:coreProperties>
</file>